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07B1CC5-E528-48C1-BA48-BE6B4EE9BE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ОБМП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6" i="5"/>
  <c r="G32" i="5"/>
  <c r="G22" i="5"/>
  <c r="G23" i="5"/>
  <c r="G24" i="5"/>
  <c r="G25" i="5"/>
  <c r="G26" i="5"/>
  <c r="G27" i="5"/>
  <c r="G28" i="5"/>
  <c r="G29" i="5"/>
  <c r="G30" i="5"/>
  <c r="G31" i="5"/>
  <c r="G21" i="5"/>
  <c r="G33" i="5" l="1"/>
  <c r="B5" i="5"/>
  <c r="D5" i="5"/>
  <c r="E5" i="5"/>
</calcChain>
</file>

<file path=xl/sharedStrings.xml><?xml version="1.0" encoding="utf-8"?>
<sst xmlns="http://schemas.openxmlformats.org/spreadsheetml/2006/main" count="83" uniqueCount="63">
  <si>
    <t>Харектеристика</t>
  </si>
  <si>
    <t>кг</t>
  </si>
  <si>
    <t>Перекись водорода</t>
  </si>
  <si>
    <t xml:space="preserve">Амброксол </t>
  </si>
  <si>
    <t>таблетка 10мг</t>
  </si>
  <si>
    <t xml:space="preserve">Спирт этиловый </t>
  </si>
  <si>
    <t>Ацетилцистеин</t>
  </si>
  <si>
    <t>пакет</t>
  </si>
  <si>
    <t xml:space="preserve">Тиамина </t>
  </si>
  <si>
    <t>раствор для наружного применения 3% 40 мл</t>
  </si>
  <si>
    <t>Диклофенак</t>
  </si>
  <si>
    <t>Аммиак</t>
  </si>
  <si>
    <t>раствор 10%</t>
  </si>
  <si>
    <t>флакон</t>
  </si>
  <si>
    <t>раствор 90%50мл</t>
  </si>
  <si>
    <t>Вазелиновое масло</t>
  </si>
  <si>
    <t>масло 25мл для массажа</t>
  </si>
  <si>
    <t>Вазелиновая мазь</t>
  </si>
  <si>
    <t>мазь 25гр для ультразвука</t>
  </si>
  <si>
    <t>туба</t>
  </si>
  <si>
    <t>Парафин</t>
  </si>
  <si>
    <t xml:space="preserve">п-2 пищевой </t>
  </si>
  <si>
    <t>порошок для приготовления раствора для приема внутрь 600мг</t>
  </si>
  <si>
    <t>мазь для наружного применения 20 мг/г, 30 г</t>
  </si>
  <si>
    <t>Тропикамид</t>
  </si>
  <si>
    <t>Вата медицинская  стерильный 25 гр</t>
  </si>
  <si>
    <t>Стерильный воздуховод (резиновый)</t>
  </si>
  <si>
    <t>Тропоним анализатор</t>
  </si>
  <si>
    <t>Груша для отсасывания</t>
  </si>
  <si>
    <t>Презерватив латексные для УЗИ</t>
  </si>
  <si>
    <t>Гель для исследований</t>
  </si>
  <si>
    <t>канистра 5кг</t>
  </si>
  <si>
    <t>Пульсоксиметр</t>
  </si>
  <si>
    <t>для определения уровень кислорода</t>
  </si>
  <si>
    <t>Мунштук</t>
  </si>
  <si>
    <t>градусники для холодильника</t>
  </si>
  <si>
    <t xml:space="preserve">Градусники </t>
  </si>
  <si>
    <t>Гигрометр психометррический ВИТ-2 ТУ 3</t>
  </si>
  <si>
    <t>Пакет для хранения рентгенпленки</t>
  </si>
  <si>
    <t>из плотной бумаги 17*14 440мм*360мм</t>
  </si>
  <si>
    <t xml:space="preserve">Нефидипин </t>
  </si>
  <si>
    <t>Кол-во</t>
  </si>
  <si>
    <t>Сумма</t>
  </si>
  <si>
    <t>№ лота</t>
  </si>
  <si>
    <t>ГОБМП</t>
  </si>
  <si>
    <t>Приложение №1 к объявлению</t>
  </si>
  <si>
    <t>таблетки, 30 мг, № 20</t>
  </si>
  <si>
    <t>раствор для приема внутрь и ингаляций, 7.5 мг/мл, 100 мл, № 1</t>
  </si>
  <si>
    <t>капли глазные, 0,5%, 10 мл, №</t>
  </si>
  <si>
    <t>капли глазные, 1% , 10 мл, № 1</t>
  </si>
  <si>
    <t>ИТОГО:</t>
  </si>
  <si>
    <t>раствор для иньекции5%-1 мл</t>
  </si>
  <si>
    <t>шт</t>
  </si>
  <si>
    <t>ВСЕГО:</t>
  </si>
  <si>
    <t>гигиеническая стерильная применяется для обработки различных ран, для обработки поверхности кожи при инъекциях, используется для изготовления и накладывания ватно-марлевых повязок, для накладывания компрессов и пр.; состоит из хлопка-волокна 1 сорта</t>
  </si>
  <si>
    <t>в упаковке № 1, №3, №12</t>
  </si>
  <si>
    <t>картонный,одноразовый МК "ПАЙП" методом спирометрии, типоразмер 25, 8х65х1,0</t>
  </si>
  <si>
    <t>ампула</t>
  </si>
  <si>
    <t>таблетка</t>
  </si>
  <si>
    <t>тест предназначен для ранней диагностики острого инфаркта миокарда и выявления пациентов с повышенным риском летального исхода</t>
  </si>
  <si>
    <t>упак</t>
  </si>
  <si>
    <t>применяются для ирригации (орошения) и отсоса жидкости из полостей организма. Предназначены для использования в лечебных учреждениях и для индивидуального применения в домашних условиях. Могут использоваться в качестве очистительных клизм</t>
  </si>
  <si>
    <t>изготовлен из медицинского ПВХ; цветовая кодировка размеров; гладкие края трубки: блокировка закусывания; индивидуальная упаковка; без латекса, без фталатов; стерильная, одноразового использования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</si>
</sst>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indexed="56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0" fontId="8" fillId="0" borderId="2" applyNumberFormat="0" applyFill="0" applyAlignment="0" applyProtection="0"/>
    <xf numFmtId="0" fontId="6" fillId="0" borderId="0"/>
    <xf numFmtId="0" fontId="6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3" fillId="0" borderId="0" xfId="0" applyFont="1"/>
    <xf numFmtId="0" fontId="1" fillId="0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4" fontId="1" fillId="0" borderId="3" xfId="0" applyNumberFormat="1" applyFont="1" applyBorder="1" applyAlignment="1">
      <alignment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vertical="top" wrapText="1"/>
    </xf>
  </cellXfs>
  <cellStyles count="6">
    <cellStyle name="Heading 3" xfId="3" xr:uid="{00000000-0005-0000-0000-000000000000}"/>
    <cellStyle name="Обычный" xfId="0" builtinId="0"/>
    <cellStyle name="Обычный 2" xfId="1" xr:uid="{00000000-0005-0000-0000-000003000000}"/>
    <cellStyle name="Обычный 3" xfId="2" xr:uid="{00000000-0005-0000-0000-000004000000}"/>
    <cellStyle name="Обычный 4" xfId="4" xr:uid="{00000000-0005-0000-0000-000005000000}"/>
    <cellStyle name="Обычный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99;&#1075;&#1088;&#1091;&#1079;&#1082;&#1072;%20&#1079;&#1072;&#1103;&#1074;&#1082;&#1072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орт из портала"/>
      <sheetName val="Экспорт из порала"/>
    </sheetNames>
    <sheetDataSet>
      <sheetData sheetId="0" refreshError="1">
        <row r="1">
          <cell r="B1" t="str">
            <v xml:space="preserve">МНН
</v>
          </cell>
          <cell r="E1" t="str">
            <v xml:space="preserve">Ед. изм.
</v>
          </cell>
          <cell r="H1" t="str">
            <v xml:space="preserve">Цена
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topLeftCell="A22" workbookViewId="0">
      <selection activeCell="C23" sqref="C23"/>
    </sheetView>
  </sheetViews>
  <sheetFormatPr defaultRowHeight="12.75" x14ac:dyDescent="0.2"/>
  <cols>
    <col min="1" max="1" width="7.140625" style="3" customWidth="1"/>
    <col min="2" max="2" width="23.7109375" style="3" customWidth="1"/>
    <col min="3" max="3" width="44.140625" style="26" customWidth="1"/>
    <col min="4" max="4" width="11.85546875" style="3" customWidth="1"/>
    <col min="5" max="5" width="11.140625" style="34" customWidth="1"/>
    <col min="6" max="6" width="7.42578125" style="48" customWidth="1"/>
    <col min="7" max="7" width="11.85546875" style="48" customWidth="1"/>
    <col min="8" max="16384" width="9.140625" style="3"/>
  </cols>
  <sheetData>
    <row r="1" spans="1:7" x14ac:dyDescent="0.2">
      <c r="A1" s="29" t="s">
        <v>45</v>
      </c>
      <c r="B1" s="29"/>
      <c r="C1" s="29"/>
      <c r="D1" s="29"/>
      <c r="E1" s="29"/>
      <c r="F1" s="29"/>
      <c r="G1" s="29"/>
    </row>
    <row r="3" spans="1:7" ht="21.75" customHeight="1" x14ac:dyDescent="0.2">
      <c r="A3" s="52" t="s">
        <v>44</v>
      </c>
      <c r="B3" s="52"/>
      <c r="C3" s="52"/>
      <c r="D3" s="52"/>
      <c r="E3" s="52"/>
      <c r="F3" s="52"/>
      <c r="G3" s="52"/>
    </row>
    <row r="4" spans="1:7" x14ac:dyDescent="0.2">
      <c r="A4" s="53"/>
      <c r="B4" s="2"/>
      <c r="C4" s="2"/>
      <c r="D4" s="2"/>
      <c r="E4" s="49"/>
      <c r="F4" s="41"/>
      <c r="G4" s="41"/>
    </row>
    <row r="5" spans="1:7" ht="26.25" customHeight="1" x14ac:dyDescent="0.2">
      <c r="A5" s="30" t="s">
        <v>43</v>
      </c>
      <c r="B5" s="31" t="str">
        <f>'[1]Экспорт из портала'!B1</f>
        <v xml:space="preserve">МНН
</v>
      </c>
      <c r="C5" s="31" t="s">
        <v>0</v>
      </c>
      <c r="D5" s="31" t="str">
        <f>'[1]Экспорт из портала'!E1</f>
        <v xml:space="preserve">Ед. изм.
</v>
      </c>
      <c r="E5" s="50" t="str">
        <f>'[1]Экспорт из портала'!H1</f>
        <v xml:space="preserve">Цена
</v>
      </c>
      <c r="F5" s="42" t="s">
        <v>41</v>
      </c>
      <c r="G5" s="42" t="s">
        <v>42</v>
      </c>
    </row>
    <row r="6" spans="1:7" ht="26.25" customHeight="1" x14ac:dyDescent="0.2">
      <c r="A6" s="4">
        <v>1</v>
      </c>
      <c r="B6" s="13" t="s">
        <v>3</v>
      </c>
      <c r="C6" s="13" t="s">
        <v>46</v>
      </c>
      <c r="D6" s="21" t="s">
        <v>58</v>
      </c>
      <c r="E6" s="5">
        <v>28.13</v>
      </c>
      <c r="F6" s="43">
        <v>10000</v>
      </c>
      <c r="G6" s="44">
        <f>E6*F6</f>
        <v>281300</v>
      </c>
    </row>
    <row r="7" spans="1:7" ht="38.25" x14ac:dyDescent="0.2">
      <c r="A7" s="4">
        <v>2</v>
      </c>
      <c r="B7" s="13" t="s">
        <v>3</v>
      </c>
      <c r="C7" s="13" t="s">
        <v>47</v>
      </c>
      <c r="D7" s="12" t="s">
        <v>13</v>
      </c>
      <c r="E7" s="5">
        <v>670.04</v>
      </c>
      <c r="F7" s="43">
        <v>200</v>
      </c>
      <c r="G7" s="44">
        <f t="shared" ref="G7:G19" si="0">E7*F7</f>
        <v>134008</v>
      </c>
    </row>
    <row r="8" spans="1:7" ht="25.5" customHeight="1" x14ac:dyDescent="0.2">
      <c r="A8" s="4">
        <v>3</v>
      </c>
      <c r="B8" s="14" t="s">
        <v>5</v>
      </c>
      <c r="C8" s="15" t="s">
        <v>14</v>
      </c>
      <c r="D8" s="12" t="s">
        <v>13</v>
      </c>
      <c r="E8" s="7">
        <v>132.24</v>
      </c>
      <c r="F8" s="43">
        <v>20</v>
      </c>
      <c r="G8" s="44">
        <f t="shared" si="0"/>
        <v>2644.8</v>
      </c>
    </row>
    <row r="9" spans="1:7" ht="25.5" customHeight="1" x14ac:dyDescent="0.2">
      <c r="A9" s="4">
        <v>4</v>
      </c>
      <c r="B9" s="14" t="s">
        <v>40</v>
      </c>
      <c r="C9" s="16" t="s">
        <v>4</v>
      </c>
      <c r="D9" s="21" t="s">
        <v>58</v>
      </c>
      <c r="E9" s="8">
        <v>171.09800000000001</v>
      </c>
      <c r="F9" s="43">
        <v>80</v>
      </c>
      <c r="G9" s="44">
        <f t="shared" si="0"/>
        <v>13687.84</v>
      </c>
    </row>
    <row r="10" spans="1:7" ht="38.25" x14ac:dyDescent="0.2">
      <c r="A10" s="4">
        <v>5</v>
      </c>
      <c r="B10" s="14" t="s">
        <v>6</v>
      </c>
      <c r="C10" s="14" t="s">
        <v>22</v>
      </c>
      <c r="D10" s="22" t="s">
        <v>7</v>
      </c>
      <c r="E10" s="9">
        <v>165.33</v>
      </c>
      <c r="F10" s="43">
        <v>2000</v>
      </c>
      <c r="G10" s="44">
        <f t="shared" si="0"/>
        <v>330660</v>
      </c>
    </row>
    <row r="11" spans="1:7" ht="27.75" customHeight="1" x14ac:dyDescent="0.2">
      <c r="A11" s="4">
        <v>6</v>
      </c>
      <c r="B11" s="14" t="s">
        <v>8</v>
      </c>
      <c r="C11" s="16" t="s">
        <v>51</v>
      </c>
      <c r="D11" s="24" t="s">
        <v>57</v>
      </c>
      <c r="E11" s="6">
        <v>10.98</v>
      </c>
      <c r="F11" s="43">
        <v>3000</v>
      </c>
      <c r="G11" s="44">
        <f t="shared" si="0"/>
        <v>32940</v>
      </c>
    </row>
    <row r="12" spans="1:7" ht="33" customHeight="1" x14ac:dyDescent="0.2">
      <c r="A12" s="4">
        <v>7</v>
      </c>
      <c r="B12" s="19" t="s">
        <v>2</v>
      </c>
      <c r="C12" s="19" t="s">
        <v>9</v>
      </c>
      <c r="D12" s="12" t="s">
        <v>13</v>
      </c>
      <c r="E12" s="10">
        <v>25.08</v>
      </c>
      <c r="F12" s="43">
        <v>20</v>
      </c>
      <c r="G12" s="44">
        <f t="shared" si="0"/>
        <v>501.59999999999997</v>
      </c>
    </row>
    <row r="13" spans="1:7" ht="39" customHeight="1" x14ac:dyDescent="0.2">
      <c r="A13" s="4">
        <v>8</v>
      </c>
      <c r="B13" s="19" t="s">
        <v>10</v>
      </c>
      <c r="C13" s="19" t="s">
        <v>23</v>
      </c>
      <c r="D13" s="25" t="s">
        <v>19</v>
      </c>
      <c r="E13" s="10">
        <v>134.63999999999999</v>
      </c>
      <c r="F13" s="43">
        <v>5</v>
      </c>
      <c r="G13" s="44">
        <f t="shared" si="0"/>
        <v>673.19999999999993</v>
      </c>
    </row>
    <row r="14" spans="1:7" ht="27" customHeight="1" x14ac:dyDescent="0.2">
      <c r="A14" s="4">
        <v>9</v>
      </c>
      <c r="B14" s="13" t="s">
        <v>11</v>
      </c>
      <c r="C14" s="20" t="s">
        <v>12</v>
      </c>
      <c r="D14" s="12" t="s">
        <v>13</v>
      </c>
      <c r="E14" s="10">
        <v>26.97</v>
      </c>
      <c r="F14" s="43">
        <v>7</v>
      </c>
      <c r="G14" s="44">
        <f t="shared" si="0"/>
        <v>188.79</v>
      </c>
    </row>
    <row r="15" spans="1:7" ht="21.75" customHeight="1" x14ac:dyDescent="0.2">
      <c r="A15" s="4">
        <v>10</v>
      </c>
      <c r="B15" s="20" t="s">
        <v>15</v>
      </c>
      <c r="C15" s="18" t="s">
        <v>16</v>
      </c>
      <c r="D15" s="12" t="s">
        <v>13</v>
      </c>
      <c r="E15" s="11">
        <v>52.9</v>
      </c>
      <c r="F15" s="45">
        <v>1000</v>
      </c>
      <c r="G15" s="44">
        <f t="shared" si="0"/>
        <v>52900</v>
      </c>
    </row>
    <row r="16" spans="1:7" ht="33.75" customHeight="1" x14ac:dyDescent="0.2">
      <c r="A16" s="4">
        <v>11</v>
      </c>
      <c r="B16" s="20" t="s">
        <v>17</v>
      </c>
      <c r="C16" s="18" t="s">
        <v>18</v>
      </c>
      <c r="D16" s="25" t="s">
        <v>19</v>
      </c>
      <c r="E16" s="11">
        <v>51.98</v>
      </c>
      <c r="F16" s="45">
        <v>500</v>
      </c>
      <c r="G16" s="44">
        <f t="shared" si="0"/>
        <v>25990</v>
      </c>
    </row>
    <row r="17" spans="1:7" ht="23.25" customHeight="1" x14ac:dyDescent="0.2">
      <c r="A17" s="4">
        <v>12</v>
      </c>
      <c r="B17" s="20" t="s">
        <v>24</v>
      </c>
      <c r="C17" s="18" t="s">
        <v>48</v>
      </c>
      <c r="D17" s="12" t="s">
        <v>13</v>
      </c>
      <c r="E17" s="11">
        <v>476.98</v>
      </c>
      <c r="F17" s="45">
        <v>15</v>
      </c>
      <c r="G17" s="44">
        <f t="shared" si="0"/>
        <v>7154.7000000000007</v>
      </c>
    </row>
    <row r="18" spans="1:7" ht="24" customHeight="1" x14ac:dyDescent="0.2">
      <c r="A18" s="4">
        <v>13</v>
      </c>
      <c r="B18" s="20" t="s">
        <v>24</v>
      </c>
      <c r="C18" s="18" t="s">
        <v>49</v>
      </c>
      <c r="D18" s="12" t="s">
        <v>13</v>
      </c>
      <c r="E18" s="11">
        <v>960</v>
      </c>
      <c r="F18" s="45">
        <v>15</v>
      </c>
      <c r="G18" s="44">
        <f t="shared" si="0"/>
        <v>14400</v>
      </c>
    </row>
    <row r="19" spans="1:7" ht="26.25" customHeight="1" x14ac:dyDescent="0.2">
      <c r="A19" s="4">
        <v>14</v>
      </c>
      <c r="B19" s="20" t="s">
        <v>20</v>
      </c>
      <c r="C19" s="18" t="s">
        <v>21</v>
      </c>
      <c r="D19" s="12" t="s">
        <v>1</v>
      </c>
      <c r="E19" s="11">
        <v>2500</v>
      </c>
      <c r="F19" s="45">
        <v>200</v>
      </c>
      <c r="G19" s="44">
        <f t="shared" si="0"/>
        <v>500000</v>
      </c>
    </row>
    <row r="20" spans="1:7" ht="23.25" customHeight="1" x14ac:dyDescent="0.2">
      <c r="A20" s="1"/>
      <c r="B20" s="27" t="s">
        <v>50</v>
      </c>
      <c r="C20" s="18"/>
      <c r="D20" s="17"/>
      <c r="E20" s="51"/>
      <c r="F20" s="46"/>
      <c r="G20" s="28">
        <f>SUM(G6:G19)</f>
        <v>1397048.93</v>
      </c>
    </row>
    <row r="21" spans="1:7" ht="89.25" x14ac:dyDescent="0.2">
      <c r="A21" s="23">
        <v>15</v>
      </c>
      <c r="B21" s="39" t="s">
        <v>25</v>
      </c>
      <c r="C21" s="39" t="s">
        <v>54</v>
      </c>
      <c r="D21" s="32" t="s">
        <v>52</v>
      </c>
      <c r="E21" s="8">
        <v>190</v>
      </c>
      <c r="F21" s="43">
        <v>4</v>
      </c>
      <c r="G21" s="44">
        <f>E21*F21</f>
        <v>760</v>
      </c>
    </row>
    <row r="22" spans="1:7" ht="63.75" x14ac:dyDescent="0.2">
      <c r="A22" s="23">
        <v>16</v>
      </c>
      <c r="B22" s="39" t="s">
        <v>26</v>
      </c>
      <c r="C22" s="16" t="s">
        <v>62</v>
      </c>
      <c r="D22" s="32" t="s">
        <v>52</v>
      </c>
      <c r="E22" s="8">
        <v>245</v>
      </c>
      <c r="F22" s="43">
        <v>4</v>
      </c>
      <c r="G22" s="44">
        <f t="shared" ref="G22:G31" si="1">E22*F22</f>
        <v>980</v>
      </c>
    </row>
    <row r="23" spans="1:7" ht="51" x14ac:dyDescent="0.2">
      <c r="A23" s="23">
        <v>17</v>
      </c>
      <c r="B23" s="14" t="s">
        <v>27</v>
      </c>
      <c r="C23" s="14" t="s">
        <v>59</v>
      </c>
      <c r="D23" s="32" t="s">
        <v>52</v>
      </c>
      <c r="E23" s="8">
        <v>9870</v>
      </c>
      <c r="F23" s="43">
        <v>1</v>
      </c>
      <c r="G23" s="44">
        <f t="shared" si="1"/>
        <v>9870</v>
      </c>
    </row>
    <row r="24" spans="1:7" ht="87.75" customHeight="1" x14ac:dyDescent="0.2">
      <c r="A24" s="23">
        <v>18</v>
      </c>
      <c r="B24" s="18" t="s">
        <v>28</v>
      </c>
      <c r="C24" s="14" t="s">
        <v>61</v>
      </c>
      <c r="D24" s="32" t="s">
        <v>52</v>
      </c>
      <c r="E24" s="33">
        <v>630</v>
      </c>
      <c r="F24" s="43">
        <v>4</v>
      </c>
      <c r="G24" s="44">
        <f t="shared" si="1"/>
        <v>2520</v>
      </c>
    </row>
    <row r="25" spans="1:7" ht="37.5" customHeight="1" x14ac:dyDescent="0.2">
      <c r="A25" s="23">
        <v>19</v>
      </c>
      <c r="B25" s="18" t="s">
        <v>29</v>
      </c>
      <c r="C25" s="18" t="s">
        <v>55</v>
      </c>
      <c r="D25" s="23" t="s">
        <v>52</v>
      </c>
      <c r="E25" s="33">
        <v>27.4</v>
      </c>
      <c r="F25" s="43">
        <v>250</v>
      </c>
      <c r="G25" s="44">
        <f t="shared" si="1"/>
        <v>6850</v>
      </c>
    </row>
    <row r="26" spans="1:7" ht="38.25" x14ac:dyDescent="0.2">
      <c r="A26" s="23">
        <v>20</v>
      </c>
      <c r="B26" s="18" t="s">
        <v>37</v>
      </c>
      <c r="C26" s="18"/>
      <c r="D26" s="23" t="s">
        <v>52</v>
      </c>
      <c r="E26" s="33">
        <v>12000</v>
      </c>
      <c r="F26" s="43">
        <v>5</v>
      </c>
      <c r="G26" s="44">
        <f t="shared" si="1"/>
        <v>60000</v>
      </c>
    </row>
    <row r="27" spans="1:7" ht="24.75" customHeight="1" x14ac:dyDescent="0.2">
      <c r="A27" s="23">
        <v>21</v>
      </c>
      <c r="B27" s="18" t="s">
        <v>30</v>
      </c>
      <c r="C27" s="17" t="s">
        <v>31</v>
      </c>
      <c r="D27" s="23" t="s">
        <v>52</v>
      </c>
      <c r="E27" s="33">
        <v>9000</v>
      </c>
      <c r="F27" s="43">
        <v>1</v>
      </c>
      <c r="G27" s="44">
        <f t="shared" si="1"/>
        <v>9000</v>
      </c>
    </row>
    <row r="28" spans="1:7" ht="23.25" customHeight="1" x14ac:dyDescent="0.2">
      <c r="A28" s="23">
        <v>22</v>
      </c>
      <c r="B28" s="17" t="s">
        <v>32</v>
      </c>
      <c r="C28" s="18" t="s">
        <v>33</v>
      </c>
      <c r="D28" s="23" t="s">
        <v>52</v>
      </c>
      <c r="E28" s="33">
        <v>12000</v>
      </c>
      <c r="F28" s="43">
        <v>2</v>
      </c>
      <c r="G28" s="44">
        <f t="shared" si="1"/>
        <v>24000</v>
      </c>
    </row>
    <row r="29" spans="1:7" ht="25.5" x14ac:dyDescent="0.2">
      <c r="A29" s="23">
        <v>23</v>
      </c>
      <c r="B29" s="17" t="s">
        <v>34</v>
      </c>
      <c r="C29" s="18" t="s">
        <v>56</v>
      </c>
      <c r="D29" s="23" t="s">
        <v>60</v>
      </c>
      <c r="E29" s="33">
        <v>110</v>
      </c>
      <c r="F29" s="43">
        <v>1000</v>
      </c>
      <c r="G29" s="44">
        <f t="shared" si="1"/>
        <v>110000</v>
      </c>
    </row>
    <row r="30" spans="1:7" ht="32.25" customHeight="1" x14ac:dyDescent="0.2">
      <c r="A30" s="23">
        <v>24</v>
      </c>
      <c r="B30" s="18" t="s">
        <v>36</v>
      </c>
      <c r="C30" s="18" t="s">
        <v>35</v>
      </c>
      <c r="D30" s="23" t="s">
        <v>52</v>
      </c>
      <c r="E30" s="33">
        <v>8300</v>
      </c>
      <c r="F30" s="43">
        <v>10</v>
      </c>
      <c r="G30" s="44">
        <f t="shared" si="1"/>
        <v>83000</v>
      </c>
    </row>
    <row r="31" spans="1:7" ht="38.25" customHeight="1" x14ac:dyDescent="0.2">
      <c r="A31" s="23">
        <v>25</v>
      </c>
      <c r="B31" s="18" t="s">
        <v>38</v>
      </c>
      <c r="C31" s="18" t="s">
        <v>39</v>
      </c>
      <c r="D31" s="23" t="s">
        <v>60</v>
      </c>
      <c r="E31" s="33">
        <v>500</v>
      </c>
      <c r="F31" s="43">
        <v>119</v>
      </c>
      <c r="G31" s="44">
        <f t="shared" si="1"/>
        <v>59500</v>
      </c>
    </row>
    <row r="32" spans="1:7" ht="21" customHeight="1" x14ac:dyDescent="0.2">
      <c r="A32" s="6"/>
      <c r="B32" s="27" t="s">
        <v>50</v>
      </c>
      <c r="C32" s="40"/>
      <c r="D32" s="6"/>
      <c r="E32" s="6"/>
      <c r="F32" s="44"/>
      <c r="G32" s="38">
        <f>SUM(G21:G31)</f>
        <v>366480</v>
      </c>
    </row>
    <row r="33" spans="1:7" ht="31.5" customHeight="1" x14ac:dyDescent="0.2">
      <c r="A33" s="35"/>
      <c r="B33" s="36" t="s">
        <v>53</v>
      </c>
      <c r="C33" s="37"/>
      <c r="D33" s="36"/>
      <c r="E33" s="38"/>
      <c r="F33" s="47"/>
      <c r="G33" s="38">
        <f>G20+G32</f>
        <v>1763528.93</v>
      </c>
    </row>
    <row r="35" spans="1:7" x14ac:dyDescent="0.2">
      <c r="G35" s="34"/>
    </row>
  </sheetData>
  <mergeCells count="2">
    <mergeCell ref="A3:G3"/>
    <mergeCell ref="A1:G1"/>
  </mergeCells>
  <pageMargins left="0.39370078740157483" right="0.19685039370078741" top="0.39370078740157483" bottom="0.39370078740157483" header="0.31496062992125984" footer="0.31496062992125984"/>
  <pageSetup paperSize="256" scale="83" fitToHeight="0" orientation="portrait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2023-04-17T07:15:56Z</dcterms:modified>
</cp:coreProperties>
</file>